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安居房补差价计算公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<sst xmlns="http://schemas.openxmlformats.org/spreadsheetml/2006/main" count="19" uniqueCount="16">
  <si>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深圳市安居型商品房补差价获取完全产权计算公式</t>
  </si>
  <si>
    <t>补偿价款=（原市场价格-原购买价格）X50%-契税-交易服务费-印花税</t>
  </si>
  <si>
    <t>=</t>
  </si>
  <si>
    <t>购房价计算</t>
  </si>
  <si>
    <t>/</t>
  </si>
  <si>
    <t>-</t>
  </si>
  <si>
    <t>原购买价格</t>
  </si>
  <si>
    <t>x</t>
  </si>
  <si>
    <r>
      <t>契税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（系统里已有数据）</t>
    </r>
  </si>
  <si>
    <r>
      <t>交易服务费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（需自行填写）</t>
    </r>
  </si>
  <si>
    <r>
      <t>印花税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（需自行填写）</t>
    </r>
  </si>
  <si>
    <t>单价</t>
  </si>
  <si>
    <t>面积</t>
  </si>
  <si>
    <t>需补差价总额</t>
  </si>
  <si>
    <t>上面黄色格子里数据因大家都不一样，需手动输入后，可以计算出大致的补缴金额</t>
  </si>
  <si>
    <t>同一栋、同一朝向、不同楼层价格都不一样，需找出自己的购房合同和相关单据填写数据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</si>
</sst>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9" applyNumberFormat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9" fontId="3" fillId="2" borderId="13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9" fontId="3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2" sqref="A2:P2"/>
    </sheetView>
  </sheetViews>
  <sheetFormatPr defaultColWidth="9" defaultRowHeight="13.5"/>
  <cols>
    <col min="1" max="1" width="6.125" customWidth="1"/>
    <col min="2" max="2" width="10.375"/>
    <col min="4" max="4" width="9.25" customWidth="1"/>
    <col min="5" max="5" width="2.375" customWidth="1"/>
    <col min="6" max="6" width="4.375" customWidth="1"/>
    <col min="7" max="7" width="2.375" customWidth="1"/>
    <col min="8" max="8" width="12.875" customWidth="1"/>
    <col min="9" max="9" width="2.375" customWidth="1"/>
    <col min="10" max="10" width="4.375" customWidth="1"/>
    <col min="11" max="11" width="2.375" customWidth="1"/>
    <col min="12" max="12" width="15" customWidth="1"/>
    <col min="13" max="13" width="5" customWidth="1"/>
    <col min="14" max="14" width="11.375" customWidth="1"/>
    <col min="15" max="15" width="5.375" customWidth="1"/>
    <col min="16" max="16" width="11.25" customWidth="1"/>
  </cols>
  <sheetData>
    <row r="1" ht="41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4" customHeight="1" spans="1:16">
      <c r="A2" s="2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6"/>
    </row>
    <row r="3" ht="48" customHeight="1" spans="1:16">
      <c r="A3" s="7" t="s">
        <v>2</v>
      </c>
      <c r="B3" s="8" t="s">
        <v>3</v>
      </c>
      <c r="C3" s="9"/>
      <c r="D3" s="10"/>
      <c r="E3" s="11" t="s">
        <v>4</v>
      </c>
      <c r="F3" s="12">
        <v>0.7</v>
      </c>
      <c r="G3" s="13" t="s">
        <v>5</v>
      </c>
      <c r="H3" s="11" t="s">
        <v>6</v>
      </c>
      <c r="I3" s="14" t="s">
        <v>7</v>
      </c>
      <c r="J3" s="15">
        <v>0.5</v>
      </c>
      <c r="K3" s="14" t="s">
        <v>5</v>
      </c>
      <c r="L3" s="16" t="s">
        <v>8</v>
      </c>
      <c r="M3" s="14" t="s">
        <v>5</v>
      </c>
      <c r="N3" s="16" t="s">
        <v>9</v>
      </c>
      <c r="O3" s="17" t="s">
        <v>5</v>
      </c>
      <c r="P3" s="18" t="s">
        <v>10</v>
      </c>
    </row>
    <row r="4" ht="30" customHeight="1" spans="1:16">
      <c r="A4" s="7"/>
      <c r="B4" s="19" t="s">
        <v>11</v>
      </c>
      <c r="C4" s="19" t="s">
        <v>12</v>
      </c>
      <c r="D4" s="20" t="str">
        <f>IF(C5="","",B5*C5)</f>
        <v/>
      </c>
      <c r="E4" s="21"/>
      <c r="F4" s="12"/>
      <c r="G4" s="13"/>
      <c r="H4" s="20" t="str">
        <f>IF(D4="","",D4)</f>
        <v/>
      </c>
      <c r="I4" s="22"/>
      <c r="J4" s="23"/>
      <c r="K4" s="22"/>
      <c r="L4" s="24"/>
      <c r="M4" s="22"/>
      <c r="N4" s="24">
        <v>80</v>
      </c>
      <c r="O4" s="25"/>
      <c r="P4" s="26">
        <v>5</v>
      </c>
    </row>
    <row r="5" ht="30" customHeight="1" spans="1:16">
      <c r="A5" s="7"/>
      <c r="B5" s="27"/>
      <c r="C5" s="27"/>
      <c r="D5" s="28" t="str">
        <f>IF(D4="","",D4/F3)</f>
        <v/>
      </c>
      <c r="E5" s="28"/>
      <c r="F5" s="28"/>
      <c r="G5" s="13"/>
      <c r="H5" s="20"/>
      <c r="I5" s="22"/>
      <c r="J5" s="23"/>
      <c r="K5" s="22"/>
      <c r="L5" s="24"/>
      <c r="M5" s="22"/>
      <c r="N5" s="24"/>
      <c r="O5" s="25"/>
      <c r="P5" s="29"/>
    </row>
    <row r="6" ht="30" customHeight="1" spans="1:16">
      <c r="A6" s="7"/>
      <c r="B6" s="30" t="str">
        <f>IF(D5="","",D5-H4)</f>
        <v/>
      </c>
      <c r="C6" s="30"/>
      <c r="D6" s="30"/>
      <c r="E6" s="30"/>
      <c r="F6" s="30"/>
      <c r="G6" s="30"/>
      <c r="H6" s="31"/>
      <c r="I6" s="32"/>
      <c r="J6" s="33"/>
      <c r="K6" s="32"/>
      <c r="L6" s="24"/>
      <c r="M6" s="32"/>
      <c r="N6" s="24"/>
      <c r="O6" s="34"/>
      <c r="P6" s="35"/>
    </row>
    <row r="7" ht="30" customHeight="1" spans="1:16">
      <c r="A7" s="36"/>
      <c r="B7" s="37" t="s">
        <v>13</v>
      </c>
      <c r="C7" s="38"/>
      <c r="D7" s="39" t="str">
        <f>IF(D4="","",(D4/F3-H4)*J3-L4-N4-P4)</f>
        <v/>
      </c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1"/>
    </row>
    <row r="9" ht="24" customHeight="1" spans="1:16">
      <c r="A9" s="42"/>
      <c r="B9" s="42" t="s">
        <v>14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ht="27" customHeight="1" spans="1:16">
      <c r="B10" t="s">
        <v>15</v>
      </c>
    </row>
  </sheetData>
  <mergeCells count="20">
    <mergeCell ref="A1:P1"/>
    <mergeCell ref="A2:P2"/>
    <mergeCell ref="B3:D3"/>
    <mergeCell ref="D5:F5"/>
    <mergeCell ref="B6:H6"/>
    <mergeCell ref="B7:C7"/>
    <mergeCell ref="D7:P7"/>
    <mergeCell ref="A3:A7"/>
    <mergeCell ref="E3:E4"/>
    <mergeCell ref="F3:F4"/>
    <mergeCell ref="G3:G5"/>
    <mergeCell ref="H4:H5"/>
    <mergeCell ref="I3:I6"/>
    <mergeCell ref="J3:J6"/>
    <mergeCell ref="K3:K6"/>
    <mergeCell ref="L4:L6"/>
    <mergeCell ref="M3:M6"/>
    <mergeCell ref="N4:N6"/>
    <mergeCell ref="O3:O6"/>
    <mergeCell ref="P4:P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安居房补差价计算公式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一飞公益</cp:lastModifiedBy>
  <dcterms:created xsi:type="dcterms:W3CDTF">2024-12-27T03:07:00Z</dcterms:created>
  <dcterms:modified xsi:type="dcterms:W3CDTF">2025-11-16T01:54:39Z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FD476C1DD5684F85981A8D2773EB8C79_13</vt:lpwstr>
  </property>
  <property fmtid="{D5CDD505-2E9C-101B-9397-08002B2CF9AE}" pid="3" name="KSOProductBuildVer">
    <vt:lpwstr>2052-12.1.0.23542</vt:lpwstr>
  </property>
</Properties>
</file>